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35" windowWidth="19395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9" i="1"/>
  <c r="D15"/>
  <c r="E16"/>
  <c r="D16" s="1"/>
  <c r="E15"/>
  <c r="E17"/>
  <c r="D17" s="1"/>
  <c r="E18"/>
  <c r="D18" s="1"/>
  <c r="E19"/>
  <c r="D4"/>
  <c r="E4" s="1"/>
  <c r="D5"/>
  <c r="E5" s="1"/>
  <c r="D6"/>
  <c r="E6" s="1"/>
  <c r="D7"/>
  <c r="E7" s="1"/>
  <c r="D3"/>
  <c r="E3" s="1"/>
</calcChain>
</file>

<file path=xl/sharedStrings.xml><?xml version="1.0" encoding="utf-8"?>
<sst xmlns="http://schemas.openxmlformats.org/spreadsheetml/2006/main" count="26" uniqueCount="21">
  <si>
    <t>应发金额</t>
  </si>
  <si>
    <t>税率</t>
  </si>
  <si>
    <t>速算扣除数</t>
  </si>
  <si>
    <t>税额</t>
  </si>
  <si>
    <t>银行实发金额</t>
  </si>
  <si>
    <t>备注(适用情况)</t>
  </si>
  <si>
    <t>备注（适用情况）</t>
  </si>
  <si>
    <t>发放额&lt;=800</t>
    <phoneticPr fontId="1" type="noConversion"/>
  </si>
  <si>
    <t>800&lt;=发放额&lt;=4000</t>
    <phoneticPr fontId="1" type="noConversion"/>
  </si>
  <si>
    <t>4000&lt;发放额&lt;=25000</t>
    <phoneticPr fontId="1" type="noConversion"/>
  </si>
  <si>
    <t>25000&lt;发放额&lt;=62500</t>
    <phoneticPr fontId="1" type="noConversion"/>
  </si>
  <si>
    <t>发放额&gt;=62500</t>
    <phoneticPr fontId="1" type="noConversion"/>
  </si>
  <si>
    <t>银行实发金额&lt;=800</t>
    <phoneticPr fontId="1" type="noConversion"/>
  </si>
  <si>
    <t>800&lt;=银行实发金额&lt;=3360</t>
    <phoneticPr fontId="1" type="noConversion"/>
  </si>
  <si>
    <t>3360&lt;=银行实发金额&lt;=21000</t>
    <phoneticPr fontId="1" type="noConversion"/>
  </si>
  <si>
    <t>21000&lt;=银行实发金额&lt;=49500</t>
    <phoneticPr fontId="1" type="noConversion"/>
  </si>
  <si>
    <t>银行实发金额&gt;=49500</t>
    <phoneticPr fontId="1" type="noConversion"/>
  </si>
  <si>
    <t>已知应发金额，计算税额和银行实发金额填写此表</t>
    <phoneticPr fontId="1" type="noConversion"/>
  </si>
  <si>
    <t>已知银行实发金额，计算税额及应发金额金额填写此表</t>
    <phoneticPr fontId="1" type="noConversion"/>
  </si>
  <si>
    <t>注意：1、填表前请先看备注；
      2、劳务报酬所得按月累计计税</t>
    <phoneticPr fontId="1" type="noConversion"/>
  </si>
  <si>
    <t>应发金额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</si>
</sst>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4" fillId="2" borderId="1" xfId="1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3" borderId="1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2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Normal="100" workbookViewId="0">
      <selection activeCell="A4" sqref="A4"/>
    </sheetView>
  </sheetViews>
  <sheetFormatPr defaultRowHeight="13.5"/>
  <cols>
    <col min="1" max="1" width="16.875" style="11" customWidth="1"/>
    <col min="2" max="2" width="14.125" style="11" customWidth="1"/>
    <col min="3" max="3" width="16.125" style="11" customWidth="1"/>
    <col min="4" max="4" width="14.375" style="11" customWidth="1"/>
    <col min="5" max="5" width="15.75" style="11" customWidth="1"/>
    <col min="6" max="6" width="29.875" style="11" customWidth="1"/>
    <col min="7" max="16384" width="9" style="11"/>
  </cols>
  <sheetData>
    <row r="1" spans="1:7" ht="40.5" customHeight="1">
      <c r="A1" s="14" t="s">
        <v>17</v>
      </c>
      <c r="B1" s="14"/>
      <c r="C1" s="14"/>
      <c r="D1" s="14"/>
      <c r="E1" s="14"/>
      <c r="F1" s="14"/>
    </row>
    <row r="2" spans="1:7" ht="26.25" customHeight="1">
      <c r="A2" s="7" t="s">
        <v>20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7" ht="26.25" customHeight="1">
      <c r="A3" s="9"/>
      <c r="B3" s="1">
        <v>0</v>
      </c>
      <c r="C3" s="1">
        <v>0</v>
      </c>
      <c r="D3" s="6">
        <f>ROUND(0.8*A3*B3-C3,2)</f>
        <v>0</v>
      </c>
      <c r="E3" s="6">
        <f>A3-D3</f>
        <v>0</v>
      </c>
      <c r="F3" s="8" t="s">
        <v>7</v>
      </c>
    </row>
    <row r="4" spans="1:7" ht="26.25" customHeight="1">
      <c r="A4" s="10"/>
      <c r="B4" s="2">
        <v>0.2</v>
      </c>
      <c r="C4" s="3">
        <v>0</v>
      </c>
      <c r="D4" s="6">
        <f>ROUND((A4-800)*B4,2)</f>
        <v>-160</v>
      </c>
      <c r="E4" s="6">
        <f t="shared" ref="E4:E7" si="0">A4-D4</f>
        <v>160</v>
      </c>
      <c r="F4" s="8" t="s">
        <v>8</v>
      </c>
    </row>
    <row r="5" spans="1:7" ht="26.25" customHeight="1">
      <c r="A5" s="10"/>
      <c r="B5" s="2">
        <v>0.2</v>
      </c>
      <c r="C5" s="3">
        <v>0</v>
      </c>
      <c r="D5" s="6">
        <f t="shared" ref="D5:D7" si="1">ROUND(0.8*A5*B5-C5,2)</f>
        <v>0</v>
      </c>
      <c r="E5" s="6">
        <f t="shared" si="0"/>
        <v>0</v>
      </c>
      <c r="F5" s="8" t="s">
        <v>9</v>
      </c>
    </row>
    <row r="6" spans="1:7" ht="26.25" customHeight="1">
      <c r="A6" s="10"/>
      <c r="B6" s="2">
        <v>0.3</v>
      </c>
      <c r="C6" s="3">
        <v>2000</v>
      </c>
      <c r="D6" s="6">
        <f t="shared" si="1"/>
        <v>-2000</v>
      </c>
      <c r="E6" s="6">
        <f t="shared" si="0"/>
        <v>2000</v>
      </c>
      <c r="F6" s="8" t="s">
        <v>10</v>
      </c>
    </row>
    <row r="7" spans="1:7" ht="26.25" customHeight="1">
      <c r="A7" s="10"/>
      <c r="B7" s="2">
        <v>0.4</v>
      </c>
      <c r="C7" s="3">
        <v>7000</v>
      </c>
      <c r="D7" s="6">
        <f t="shared" si="1"/>
        <v>-7000</v>
      </c>
      <c r="E7" s="6">
        <f t="shared" si="0"/>
        <v>7000</v>
      </c>
      <c r="F7" s="8" t="s">
        <v>11</v>
      </c>
    </row>
    <row r="8" spans="1:7" ht="36" customHeight="1">
      <c r="A8" s="16" t="s">
        <v>19</v>
      </c>
      <c r="B8" s="17"/>
      <c r="C8" s="17"/>
      <c r="D8" s="17"/>
      <c r="E8" s="17"/>
      <c r="F8" s="17"/>
      <c r="G8" s="12"/>
    </row>
    <row r="9" spans="1:7">
      <c r="A9" s="13"/>
      <c r="B9" s="13"/>
      <c r="C9" s="13"/>
      <c r="D9" s="13"/>
      <c r="E9" s="13"/>
      <c r="F9" s="12"/>
      <c r="G9" s="13"/>
    </row>
    <row r="10" spans="1:7">
      <c r="A10" s="13"/>
      <c r="B10" s="13"/>
      <c r="C10" s="13"/>
      <c r="D10" s="13"/>
      <c r="E10" s="13"/>
      <c r="F10" s="13"/>
      <c r="G10" s="12"/>
    </row>
    <row r="11" spans="1:7">
      <c r="A11" s="13"/>
      <c r="B11" s="13"/>
      <c r="C11" s="13"/>
      <c r="D11" s="13"/>
      <c r="E11" s="13"/>
      <c r="F11" s="13"/>
      <c r="G11" s="12"/>
    </row>
    <row r="12" spans="1:7">
      <c r="A12" s="13"/>
      <c r="B12" s="13"/>
      <c r="C12" s="13"/>
      <c r="D12" s="13"/>
      <c r="E12" s="13"/>
      <c r="F12" s="13"/>
      <c r="G12" s="12"/>
    </row>
    <row r="13" spans="1:7" ht="43.5" customHeight="1">
      <c r="A13" s="15" t="s">
        <v>18</v>
      </c>
      <c r="B13" s="15"/>
      <c r="C13" s="15"/>
      <c r="D13" s="15"/>
      <c r="E13" s="15"/>
      <c r="F13" s="15"/>
      <c r="G13" s="12"/>
    </row>
    <row r="14" spans="1:7" ht="27.75" customHeight="1">
      <c r="A14" s="7" t="s">
        <v>4</v>
      </c>
      <c r="B14" s="7" t="s">
        <v>1</v>
      </c>
      <c r="C14" s="7" t="s">
        <v>2</v>
      </c>
      <c r="D14" s="7" t="s">
        <v>3</v>
      </c>
      <c r="E14" s="7" t="s">
        <v>0</v>
      </c>
      <c r="F14" s="7" t="s">
        <v>6</v>
      </c>
    </row>
    <row r="15" spans="1:7" ht="27.75" customHeight="1">
      <c r="A15" s="4"/>
      <c r="B15" s="1">
        <v>0</v>
      </c>
      <c r="C15" s="1">
        <v>0</v>
      </c>
      <c r="D15" s="6">
        <f>E15-A15</f>
        <v>0</v>
      </c>
      <c r="E15" s="6">
        <f>A15</f>
        <v>0</v>
      </c>
      <c r="F15" s="7" t="s">
        <v>12</v>
      </c>
    </row>
    <row r="16" spans="1:7" ht="27.75" customHeight="1">
      <c r="A16" s="5"/>
      <c r="B16" s="2">
        <v>0.2</v>
      </c>
      <c r="C16" s="3">
        <v>0</v>
      </c>
      <c r="D16" s="6">
        <f t="shared" ref="D16:D19" si="2">E16-A16</f>
        <v>-200</v>
      </c>
      <c r="E16" s="6">
        <f>ROUND((A16-800*B16)/(1-B16),2)</f>
        <v>-200</v>
      </c>
      <c r="F16" s="8" t="s">
        <v>13</v>
      </c>
    </row>
    <row r="17" spans="1:6" ht="27.75" customHeight="1">
      <c r="A17" s="5"/>
      <c r="B17" s="2">
        <v>0.2</v>
      </c>
      <c r="C17" s="3">
        <v>0</v>
      </c>
      <c r="D17" s="6">
        <f t="shared" si="2"/>
        <v>0</v>
      </c>
      <c r="E17" s="6">
        <f t="shared" ref="E17:E19" si="3">ROUND((A17-C17)/(1-0.8*B17),2)</f>
        <v>0</v>
      </c>
      <c r="F17" s="8" t="s">
        <v>14</v>
      </c>
    </row>
    <row r="18" spans="1:6" ht="27.75" customHeight="1">
      <c r="A18" s="5"/>
      <c r="B18" s="2">
        <v>0.3</v>
      </c>
      <c r="C18" s="3">
        <v>2000</v>
      </c>
      <c r="D18" s="6">
        <f t="shared" si="2"/>
        <v>-2631.58</v>
      </c>
      <c r="E18" s="6">
        <f t="shared" si="3"/>
        <v>-2631.58</v>
      </c>
      <c r="F18" s="8" t="s">
        <v>15</v>
      </c>
    </row>
    <row r="19" spans="1:6" ht="27.75" customHeight="1">
      <c r="A19" s="5"/>
      <c r="B19" s="2">
        <v>0.4</v>
      </c>
      <c r="C19" s="3">
        <v>7000</v>
      </c>
      <c r="D19" s="6">
        <f t="shared" si="2"/>
        <v>-10294.120000000001</v>
      </c>
      <c r="E19" s="6">
        <f t="shared" si="3"/>
        <v>-10294.120000000001</v>
      </c>
      <c r="F19" s="8" t="s">
        <v>16</v>
      </c>
    </row>
    <row r="20" spans="1:6" ht="38.25" customHeight="1">
      <c r="A20" s="16" t="s">
        <v>19</v>
      </c>
      <c r="B20" s="17"/>
      <c r="C20" s="17"/>
      <c r="D20" s="17"/>
      <c r="E20" s="17"/>
      <c r="F20" s="17"/>
    </row>
  </sheetData>
  <sheetProtection password="CC4D" sheet="1" objects="1" scenarios="1" selectLockedCells="1"/>
  <mergeCells count="4">
    <mergeCell ref="A1:F1"/>
    <mergeCell ref="A13:F13"/>
    <mergeCell ref="A8:F8"/>
    <mergeCell ref="A20:F2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XJ03</dc:creator>
  <cp:lastModifiedBy>王慧丽</cp:lastModifiedBy>
  <dcterms:created xsi:type="dcterms:W3CDTF">2019-11-15T07:00:16Z</dcterms:created>
  <dcterms:modified xsi:type="dcterms:W3CDTF">2019-11-20T02:03:14Z</dcterms:modified>
</cp:coreProperties>
</file>